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61" documentId="8_{188519B4-1A3B-4643-9D80-2301BBC6C98D}" xr6:coauthVersionLast="47" xr6:coauthVersionMax="47" xr10:uidLastSave="{064184BC-D68D-4488-A2E8-A5B062C9E676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3" l="1"/>
  <c r="M19" i="23"/>
  <c r="K19" i="23"/>
  <c r="J19" i="23"/>
  <c r="I19" i="23"/>
  <c r="H19" i="23"/>
  <c r="N18" i="23"/>
  <c r="N17" i="23"/>
  <c r="N16" i="23"/>
  <c r="N15" i="23"/>
  <c r="M16" i="23"/>
  <c r="L19" i="23"/>
  <c r="M18" i="23"/>
  <c r="M17" i="23"/>
  <c r="M15" i="23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<sst xmlns="http://schemas.openxmlformats.org/spreadsheetml/2006/main" count="1025" uniqueCount="307">
  <si>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</si>
  <si>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</si>
  <si>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</si>
  <si>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</si>
  <si>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</si>
  <si>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</si>
  <si>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</si>
  <si>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</si>
  <si>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</si>
  <si>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</si>
  <si>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</si>
  <si>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</si>
  <si>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</si>
  <si>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</si>
  <si>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</si>
  <si>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</si>
  <si>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</si>
  <si>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</si>
  <si>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</si>
  <si>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</si>
  <si>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</si>
  <si>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</si>
  <si>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</si>
  <si>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</si>
  <si>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</si>
  <si>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</si>
  <si>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</si>
  <si>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</si>
  <si>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</si>
  <si>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</si>
  <si>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</si>
  <si>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</si>
  <si>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</si>
  <si>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</si>
  <si>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</si>
  <si>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</si>
  <si>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</si>
  <si>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</si>
  <si>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</si>
  <si>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</si>
  <si>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</si>
  <si>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</si>
  <si>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</si>
  <si>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</si>
  <si>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</si>
  <si>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</si>
  <si>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</si>
  <si>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</si>
  <si>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</si>
  <si>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</si>
  <si>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</si>
  <si>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</si>
  <si>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</si>
  <si>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</si>
  <si>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</si>
  <si>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</si>
  <si>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</si>
  <si>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</si>
  <si>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</si>
  <si>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</si>
  <si>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</si>
  <si>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</si>
  <si>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</si>
  <si>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</si>
  <si>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</si>
  <si>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</si>
  <si>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</si>
  <si>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</si>
  <si>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</si>
  <si>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</si>
  <si>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</si>
  <si>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</si>
  <si>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</si>
  <si>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</si>
  <si>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</si>
  <si>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</si>
  <si>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</si>
  <si>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</si>
  <si>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</si>
  <si>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</si>
  <si>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</si>
  <si>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</si>
  <si>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</si>
  <si>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</si>
  <si>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</si>
  <si>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</si>
  <si>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</si>
  <si>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</si>
  <si>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</si>
  <si>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</si>
  <si>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</si>
  <si>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</si>
  <si>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</si>
  <si>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</si>
  <si>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</si>
  <si>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</si>
  <si>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</si>
  <si>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</si>
  <si>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</si>
  <si>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</si>
  <si>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</si>
  <si>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</si>
  <si>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</si>
  <si>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</si>
  <si>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</si>
  <si>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</si>
  <si>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</si>
  <si>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</si>
  <si>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</si>
  <si>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</si>
  <si>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</si>
  <si>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</si>
  <si>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</si>
  <si>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</si>
  <si>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</si>
  <si>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</si>
  <si>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</si>
  <si>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</si>
  <si>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</si>
  <si>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</si>
  <si>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</si>
  <si>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</si>
  <si>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</si>
  <si>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</si>
  <si>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</si>
  <si>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</si>
  <si>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</si>
  <si>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</si>
  <si>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</si>
  <si>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</si>
  <si>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</si>
  <si>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</si>
  <si>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</si>
  <si>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</si>
  <si>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</si>
  <si>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</si>
  <si>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</si>
  <si>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</si>
  <si>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</si>
  <si>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</si>
  <si>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</si>
  <si>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</si>
  <si>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</si>
  <si>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</si>
  <si>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</si>
  <si>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</si>
  <si>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</si>
  <si>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</si>
  <si>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</si>
  <si>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</si>
  <si>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</si>
  <si>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</si>
  <si>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</si>
  <si>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</si>
  <si>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</si>
  <si>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</si>
  <si>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</si>
  <si>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</si>
  <si>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</si>
  <si>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</si>
  <si>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</si>
  <si>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</si>
  <si>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</si>
  <si>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</si>
  <si>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</si>
  <si>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</si>
  <si>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</si>
  <si>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</si>
  <si>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</si>
  <si>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</si>
  <si>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</si>
  <si>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</si>
  <si>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</si>
  <si>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</si>
  <si>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</si>
  <si>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</si>
  <si>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</si>
  <si>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</si>
  <si>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</si>
  <si>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</si>
  <si>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</si>
  <si>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</si>
  <si>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</si>
  <si>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</si>
  <si>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</si>
  <si>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</si>
  <si>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</si>
  <si>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</si>
  <si>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</si>
  <si>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</si>
  <si>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</si>
  <si>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</si>
  <si>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</si>
  <si>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</si>
  <si>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</si>
  <si>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</si>
  <si>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</si>
  <si>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</si>
  <si>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</si>
  <si>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</si>
  <si>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</si>
  <si>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</si>
  <si>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</si>
  <si>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</si>
  <si>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</si>
  <si>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</si>
  <si>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</si>
  <si>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</si>
  <si>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</si>
  <si>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</si>
  <si>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</si>
  <si>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</si>
  <si>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</si>
  <si>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</si>
  <si>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</si>
  <si>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</si>
  <si>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</si>
  <si>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</si>
  <si>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</si>
  <si>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</si>
  <si>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</si>
  <si>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</si>
  <si>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</si>
  <si>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</si>
  <si>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</si>
  <si>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</si>
  <si>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</si>
  <si>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</si>
  <si>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</si>
  <si>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</si>
  <si>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</si>
  <si>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</si>
  <si>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</si>
  <si>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</si>
  <si>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</si>
  <si>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</si>
  <si>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</si>
  <si>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</si>
  <si>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</si>
  <si>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</si>
  <si>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</si>
  <si>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</si>
  <si>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</si>
  <si>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</si>
  <si>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</si>
  <si>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</si>
  <si>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</si>
  <si>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</si>
  <si>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</si>
  <si>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</si>
  <si>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</si>
  <si>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</si>
  <si>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</si>
  <si>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</si>
  <si>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</si>
  <si>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</si>
  <si>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</si>
  <si>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</si>
  <si>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</si>
  <si>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</si>
  <si>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</si>
  <si>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</si>
  <si>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</si>
  <si>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</si>
  <si>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</si>
  <si>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</si>
  <si>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</si>
  <si>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</si>
  <si>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</si>
  <si>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</si>
  <si>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</si>
  <si>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</si>
  <si>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</si>
  <si>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</si>
  <si>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</si>
  <si>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</si>
  <si>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</si>
  <si>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</si>
  <si>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</si>
  <si>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</si>
  <si>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</si>
  <si>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</si>
  <si>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</si>
  <si>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</si>
  <si>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</si>
  <si>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</si>
  <si>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</si>
  <si>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</si>
  <si>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</si>
  <si>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</si>
  <si>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</si>
  <si>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</si>
  <si>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</si>
  <si>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</si>
  <si>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</si>
  <si>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</si>
  <si>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</si>
  <si>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</si>
  <si>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</si>
  <si>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</si>
  <si>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</si>
  <si>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</si>
  <si>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</si>
  <si>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</si>
  <si>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</si>
  <si>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Embajador, Rector </t>
  </si>
  <si>
    <t>PERSONAL EN INTERINATO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</si>
</sst>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zoomScale="70" zoomScaleNormal="70" zoomScaleSheetLayoutView="70" workbookViewId="0">
      <selection activeCell="J17" sqref="J17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0</v>
      </c>
      <c r="K15" s="41">
        <v>553.28</v>
      </c>
      <c r="L15" s="40">
        <v>0</v>
      </c>
      <c r="M15" s="41">
        <f>+I15+J15+K15+L5</f>
        <v>1075.6199999999999</v>
      </c>
      <c r="N15" s="41">
        <f>+H15-M15</f>
        <v>17124.38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855.12</v>
      </c>
      <c r="K16" s="41">
        <v>553.28</v>
      </c>
      <c r="L16" s="40">
        <v>0</v>
      </c>
      <c r="M16" s="41">
        <f>+I16+J16+K16</f>
        <v>1930.74</v>
      </c>
      <c r="N16" s="41">
        <f>+H16-M16</f>
        <v>16269.26</v>
      </c>
    </row>
    <row r="17" spans="1:17" s="1" customFormat="1" ht="38.25" customHeight="1" x14ac:dyDescent="0.2">
      <c r="B17" s="38">
        <v>3</v>
      </c>
      <c r="C17" s="42" t="s">
        <v>298</v>
      </c>
      <c r="D17" s="43" t="s">
        <v>297</v>
      </c>
      <c r="E17" s="46" t="s">
        <v>296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3843.79</v>
      </c>
      <c r="K17" s="41">
        <v>729.6</v>
      </c>
      <c r="L17" s="40">
        <v>0</v>
      </c>
      <c r="M17" s="41">
        <f>+I17+J17+K17+L7</f>
        <v>5262.1900000000005</v>
      </c>
      <c r="N17" s="41">
        <f>+H17-M17</f>
        <v>18737.809999999998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5066.96</v>
      </c>
      <c r="K18" s="41">
        <v>942.4</v>
      </c>
      <c r="L18" s="40">
        <v>0</v>
      </c>
      <c r="M18" s="41">
        <f>+I18+J18+K18</f>
        <v>6899.0599999999995</v>
      </c>
      <c r="N18" s="41">
        <f>+H18-M18</f>
        <v>24100.940000000002</v>
      </c>
    </row>
    <row r="19" spans="1:17" ht="25.5" customHeight="1" thickBot="1" x14ac:dyDescent="0.25">
      <c r="B19" s="51" t="s">
        <v>63</v>
      </c>
      <c r="C19" s="52"/>
      <c r="D19" s="52"/>
      <c r="E19" s="52"/>
      <c r="F19" s="52"/>
      <c r="G19" s="53"/>
      <c r="H19" s="44">
        <f>SUM(H15:H18)</f>
        <v>91400</v>
      </c>
      <c r="I19" s="44">
        <f>SUM(I15:I18)</f>
        <v>2623.1800000000003</v>
      </c>
      <c r="J19" s="44">
        <f>SUM(J15:J18)</f>
        <v>9765.869999999999</v>
      </c>
      <c r="K19" s="44">
        <f>SUM(K15:K18)</f>
        <v>2778.56</v>
      </c>
      <c r="L19" s="44">
        <f t="shared" ref="L19" si="0">SUM(L15:L18)</f>
        <v>0</v>
      </c>
      <c r="M19" s="44">
        <f>SUM(M15:M18)</f>
        <v>15167.609999999999</v>
      </c>
      <c r="N19" s="45">
        <f>SUM(N15:N18)</f>
        <v>76232.39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4" t="s">
        <v>268</v>
      </c>
      <c r="K22" s="54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4"/>
      <c r="L23" s="54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5" t="s">
        <v>305</v>
      </c>
      <c r="J25" s="55"/>
      <c r="K25" s="55"/>
      <c r="L25" s="55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4"/>
      <c r="L28" s="54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9:G19"/>
    <mergeCell ref="J22:K22"/>
    <mergeCell ref="K23:L23"/>
    <mergeCell ref="I25:L25"/>
    <mergeCell ref="K28:L28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2023-04-03T14:50:18Z</cp:lastPrinted>
  <dcterms:created xsi:type="dcterms:W3CDTF">2017-10-11T04:49:31Z</dcterms:created>
  <dcterms:modified xsi:type="dcterms:W3CDTF">2023-06-02T12:32:47Z</dcterms:modified>
</cp:coreProperties>
</file>